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5" i="1"/>
  <c r="G77" i="1"/>
  <c r="F77" i="1"/>
  <c r="G70" i="1"/>
  <c r="G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F49" i="1" s="1"/>
  <c r="F61" i="1" s="1"/>
  <c r="C11" i="1"/>
  <c r="B11" i="1"/>
  <c r="G49" i="1" l="1"/>
  <c r="G61" i="1" s="1"/>
  <c r="F81" i="1"/>
  <c r="F83" i="1" s="1"/>
  <c r="G81" i="1"/>
  <c r="G83" i="1" s="1"/>
  <c r="C49" i="1"/>
  <c r="C64" i="1" s="1"/>
  <c r="B49" i="1"/>
  <c r="B64" i="1" s="1"/>
</calcChain>
</file>

<file path=xl/sharedStrings.xml><?xml version="1.0" encoding="utf-8"?>
<sst xmlns="http://schemas.openxmlformats.org/spreadsheetml/2006/main" count="127" uniqueCount="126">
  <si>
    <t xml:space="preserve">UNIVERSIDAD DE LA SIERRA SUR </t>
  </si>
  <si>
    <t xml:space="preserve">Estado de Situación Financiera Detallado - LDF </t>
  </si>
  <si>
    <t xml:space="preserve">(PESOS) </t>
  </si>
  <si>
    <t>Concepto</t>
  </si>
  <si>
    <r>
      <t xml:space="preserve">   Concepto</t>
    </r>
    <r>
      <rPr>
        <b/>
        <sz val="12"/>
        <color rgb="FFC00000"/>
        <rFont val="Calibri"/>
        <family val="2"/>
        <scheme val="minor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</si>
  <si>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</si>
  <si>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</si>
  <si>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</si>
  <si>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</si>
  <si>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</si>
  <si>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</si>
  <si>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</si>
  <si>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</si>
  <si>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</si>
  <si>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</si>
  <si>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</si>
  <si>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</si>
  <si>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</si>
  <si>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</si>
  <si>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</si>
  <si>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</si>
  <si>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</si>
  <si>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</si>
  <si>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</si>
  <si>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</si>
  <si>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</si>
  <si>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</si>
  <si>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</si>
  <si>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</si>
  <si>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</si>
  <si>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</si>
  <si>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</si>
  <si>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</si>
  <si>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</si>
  <si>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</si>
  <si>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</si>
  <si>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</si>
  <si>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</si>
  <si>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</si>
  <si>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</si>
  <si>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</si>
  <si>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</si>
  <si>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</si>
  <si>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</si>
  <si>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</si>
  <si>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</si>
  <si>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</si>
  <si>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</si>
  <si>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</si>
  <si>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</si>
  <si>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</si>
  <si>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</si>
  <si>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</si>
  <si>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</si>
  <si>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</si>
  <si>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</si>
  <si>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</si>
  <si>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</si>
  <si>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</si>
  <si>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</si>
  <si>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</si>
  <si>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</si>
  <si>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</si>
  <si>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</si>
  <si>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</si>
  <si>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</si>
  <si>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</si>
  <si>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</si>
  <si>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</si>
  <si>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</si>
  <si>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</si>
  <si>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</si>
  <si>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</si>
  <si>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</si>
  <si>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</si>
  <si>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</si>
  <si>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</si>
  <si>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</si>
  <si>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</si>
  <si>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</si>
  <si>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</si>
  <si>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</si>
  <si>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</si>
  <si>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</si>
  <si>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</si>
  <si>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</si>
  <si>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</si>
  <si>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</si>
  <si>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</si>
  <si>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</si>
  <si>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</si>
  <si>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</si>
  <si>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</si>
  <si>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</si>
  <si>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</si>
  <si>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</si>
  <si>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</si>
  <si>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</si>
  <si>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</si>
  <si>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</si>
  <si>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</si>
  <si>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</si>
  <si>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</si>
  <si>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</si>
  <si>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</si>
  <si>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</si>
  <si>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</si>
  <si>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</si>
  <si>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</si>
  <si>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</si>
  <si>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</si>
  <si>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</si>
  <si>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</si>
  <si>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</si>
  <si>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</si>
  <si>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</si>
  <si>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</si>
  <si>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</si>
  <si>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</si>
  <si>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</si>
  <si>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</si>
  <si>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</si>
  <si>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31 de diciembre de 2021</t>
  </si>
  <si>
    <r>
      <t xml:space="preserve">31 de diciembre de </t>
    </r>
    <r>
      <rPr>
        <b/>
        <sz val="12"/>
        <color theme="4"/>
        <rFont val="Calibri"/>
        <family val="2"/>
        <scheme val="minor"/>
      </rPr>
      <t>2021</t>
    </r>
  </si>
  <si>
    <t>Al 31 de diciembre de 2021 y al 30 de septiembre de 2022</t>
  </si>
  <si>
    <t>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</si>
</sst>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3" fontId="5" fillId="0" borderId="12" xfId="0" applyNumberFormat="1" applyFont="1" applyBorder="1" applyAlignment="1">
      <alignment vertical="top" wrapText="1"/>
    </xf>
    <xf numFmtId="0" fontId="2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4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3" fontId="6" fillId="0" borderId="12" xfId="0" applyNumberFormat="1" applyFont="1" applyFill="1" applyBorder="1" applyAlignment="1" applyProtection="1">
      <alignment vertical="top" wrapText="1"/>
      <protection locked="0"/>
    </xf>
    <xf numFmtId="3" fontId="6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12" xfId="0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 applyProtection="1">
      <alignment vertical="top" wrapText="1"/>
      <protection locked="0"/>
    </xf>
    <xf numFmtId="3" fontId="4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3" fontId="7" fillId="0" borderId="12" xfId="0" applyNumberFormat="1" applyFont="1" applyFill="1" applyBorder="1" applyAlignment="1">
      <alignment vertical="top" wrapText="1"/>
    </xf>
    <xf numFmtId="3" fontId="7" fillId="0" borderId="4" xfId="0" applyNumberFormat="1" applyFont="1" applyFill="1" applyBorder="1" applyAlignment="1">
      <alignment vertical="top" wrapText="1"/>
    </xf>
    <xf numFmtId="3" fontId="5" fillId="0" borderId="12" xfId="0" applyNumberFormat="1" applyFont="1" applyFill="1" applyBorder="1" applyAlignment="1">
      <alignment vertical="top" wrapText="1"/>
    </xf>
    <xf numFmtId="3" fontId="5" fillId="0" borderId="4" xfId="0" applyNumberFormat="1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3" fontId="5" fillId="0" borderId="13" xfId="0" applyNumberFormat="1" applyFont="1" applyBorder="1" applyAlignment="1">
      <alignment vertical="top" wrapText="1"/>
    </xf>
    <xf numFmtId="3" fontId="5" fillId="0" borderId="6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263634</xdr:rowOff>
    </xdr:from>
    <xdr:to>
      <xdr:col>4</xdr:col>
      <xdr:colOff>196215</xdr:colOff>
      <xdr:row>1</xdr:row>
      <xdr:rowOff>316991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263634"/>
          <a:ext cx="1910715" cy="6343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1727147</xdr:colOff>
      <xdr:row>0</xdr:row>
      <xdr:rowOff>162669</xdr:rowOff>
    </xdr:from>
    <xdr:to>
      <xdr:col>4</xdr:col>
      <xdr:colOff>2298647</xdr:colOff>
      <xdr:row>1</xdr:row>
      <xdr:rowOff>309057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272" y="162669"/>
          <a:ext cx="571500" cy="7274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4225933</xdr:colOff>
      <xdr:row>0</xdr:row>
      <xdr:rowOff>76200</xdr:rowOff>
    </xdr:from>
    <xdr:to>
      <xdr:col>5</xdr:col>
      <xdr:colOff>704851</xdr:colOff>
      <xdr:row>1</xdr:row>
      <xdr:rowOff>537481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058" y="76200"/>
          <a:ext cx="1279518" cy="104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80" zoomScaleNormal="80" workbookViewId="0">
      <selection activeCell="F89" sqref="F89"/>
    </sheetView>
  </sheetViews>
  <sheetFormatPr baseColWidth="10" defaultRowHeight="15" x14ac:dyDescent="0.25"/>
  <cols>
    <col min="1" max="1" width="58.140625" customWidth="1"/>
    <col min="2" max="2" width="15.5703125" customWidth="1"/>
    <col min="3" max="3" width="17.140625" customWidth="1"/>
    <col min="5" max="5" width="72" customWidth="1"/>
    <col min="6" max="6" width="14.7109375" customWidth="1"/>
    <col min="7" max="7" width="17" customWidth="1"/>
  </cols>
  <sheetData>
    <row r="1" spans="1:7" ht="45.75" customHeight="1" x14ac:dyDescent="0.25"/>
    <row r="2" spans="1:7" ht="45.75" customHeight="1" x14ac:dyDescent="0.25"/>
    <row r="3" spans="1:7" ht="15.75" x14ac:dyDescent="0.25">
      <c r="A3" s="37" t="s">
        <v>0</v>
      </c>
      <c r="B3" s="38"/>
      <c r="C3" s="38"/>
      <c r="D3" s="38"/>
      <c r="E3" s="38"/>
      <c r="F3" s="38"/>
      <c r="G3" s="39"/>
    </row>
    <row r="4" spans="1:7" ht="15.75" x14ac:dyDescent="0.25">
      <c r="A4" s="40" t="s">
        <v>1</v>
      </c>
      <c r="B4" s="41"/>
      <c r="C4" s="41"/>
      <c r="D4" s="41"/>
      <c r="E4" s="41"/>
      <c r="F4" s="41"/>
      <c r="G4" s="42"/>
    </row>
    <row r="5" spans="1:7" ht="15.75" x14ac:dyDescent="0.25">
      <c r="A5" s="43" t="s">
        <v>124</v>
      </c>
      <c r="B5" s="44"/>
      <c r="C5" s="44"/>
      <c r="D5" s="44"/>
      <c r="E5" s="44"/>
      <c r="F5" s="44"/>
      <c r="G5" s="45"/>
    </row>
    <row r="6" spans="1:7" ht="15.75" x14ac:dyDescent="0.25">
      <c r="A6" s="46" t="s">
        <v>2</v>
      </c>
      <c r="B6" s="47"/>
      <c r="C6" s="47"/>
      <c r="D6" s="47"/>
      <c r="E6" s="47"/>
      <c r="F6" s="47"/>
      <c r="G6" s="48"/>
    </row>
    <row r="7" spans="1:7" ht="47.25" x14ac:dyDescent="0.25">
      <c r="A7" s="1" t="s">
        <v>4</v>
      </c>
      <c r="B7" s="2" t="s">
        <v>125</v>
      </c>
      <c r="C7" s="3" t="s">
        <v>122</v>
      </c>
      <c r="D7" s="4"/>
      <c r="E7" s="5" t="s">
        <v>3</v>
      </c>
      <c r="F7" s="2" t="s">
        <v>125</v>
      </c>
      <c r="G7" s="3" t="s">
        <v>123</v>
      </c>
    </row>
    <row r="8" spans="1:7" ht="15.75" x14ac:dyDescent="0.25">
      <c r="A8" s="6"/>
      <c r="B8" s="7"/>
      <c r="C8" s="7"/>
      <c r="D8" s="8"/>
      <c r="E8" s="9"/>
      <c r="F8" s="10"/>
      <c r="G8" s="7"/>
    </row>
    <row r="9" spans="1:7" ht="15.75" x14ac:dyDescent="0.25">
      <c r="A9" s="11" t="s">
        <v>5</v>
      </c>
      <c r="B9" s="12"/>
      <c r="C9" s="12"/>
      <c r="D9" s="13"/>
      <c r="E9" s="14" t="s">
        <v>6</v>
      </c>
      <c r="F9" s="15"/>
      <c r="G9" s="15"/>
    </row>
    <row r="10" spans="1:7" ht="15.75" x14ac:dyDescent="0.25">
      <c r="A10" s="16" t="s">
        <v>7</v>
      </c>
      <c r="B10" s="17"/>
      <c r="C10" s="17"/>
      <c r="D10" s="18"/>
      <c r="E10" s="19" t="s">
        <v>8</v>
      </c>
      <c r="F10" s="17"/>
      <c r="G10" s="17"/>
    </row>
    <row r="11" spans="1:7" ht="15.75" x14ac:dyDescent="0.25">
      <c r="A11" s="16" t="s">
        <v>9</v>
      </c>
      <c r="B11" s="20">
        <f>SUM(B12:B18)</f>
        <v>22438009</v>
      </c>
      <c r="C11" s="20">
        <f>SUM(C12:C18)</f>
        <v>21760015</v>
      </c>
      <c r="D11" s="21"/>
      <c r="E11" s="19" t="s">
        <v>10</v>
      </c>
      <c r="F11" s="20">
        <f>SUM(F12:F20)</f>
        <v>5424542</v>
      </c>
      <c r="G11" s="20">
        <f>SUM(G12:G20)</f>
        <v>7386936</v>
      </c>
    </row>
    <row r="12" spans="1:7" ht="15.75" x14ac:dyDescent="0.25">
      <c r="A12" s="22" t="s">
        <v>11</v>
      </c>
      <c r="B12" s="23">
        <v>0</v>
      </c>
      <c r="C12" s="23">
        <v>0</v>
      </c>
      <c r="D12" s="24"/>
      <c r="E12" s="25" t="s">
        <v>12</v>
      </c>
      <c r="F12" s="23">
        <v>0</v>
      </c>
      <c r="G12" s="23">
        <v>0</v>
      </c>
    </row>
    <row r="13" spans="1:7" ht="15.75" x14ac:dyDescent="0.25">
      <c r="A13" s="22" t="s">
        <v>13</v>
      </c>
      <c r="B13" s="23">
        <v>4560500</v>
      </c>
      <c r="C13" s="23">
        <v>5949856</v>
      </c>
      <c r="D13" s="24"/>
      <c r="E13" s="25" t="s">
        <v>14</v>
      </c>
      <c r="F13" s="23">
        <v>180</v>
      </c>
      <c r="G13" s="23">
        <v>696</v>
      </c>
    </row>
    <row r="14" spans="1:7" ht="15.75" x14ac:dyDescent="0.25">
      <c r="A14" s="22" t="s">
        <v>15</v>
      </c>
      <c r="B14" s="23">
        <v>0</v>
      </c>
      <c r="C14" s="23">
        <v>0</v>
      </c>
      <c r="D14" s="24"/>
      <c r="E14" s="25" t="s">
        <v>16</v>
      </c>
      <c r="F14" s="23">
        <v>0</v>
      </c>
      <c r="G14" s="23">
        <v>0</v>
      </c>
    </row>
    <row r="15" spans="1:7" ht="15.75" x14ac:dyDescent="0.25">
      <c r="A15" s="22" t="s">
        <v>17</v>
      </c>
      <c r="B15" s="23">
        <v>17877509</v>
      </c>
      <c r="C15" s="23">
        <v>15810159</v>
      </c>
      <c r="D15" s="24"/>
      <c r="E15" s="25" t="s">
        <v>18</v>
      </c>
      <c r="F15" s="23">
        <v>0</v>
      </c>
      <c r="G15" s="23">
        <v>0</v>
      </c>
    </row>
    <row r="16" spans="1:7" ht="15.75" x14ac:dyDescent="0.25">
      <c r="A16" s="22" t="s">
        <v>19</v>
      </c>
      <c r="B16" s="23">
        <v>0</v>
      </c>
      <c r="C16" s="23">
        <v>0</v>
      </c>
      <c r="D16" s="24"/>
      <c r="E16" s="25" t="s">
        <v>20</v>
      </c>
      <c r="F16" s="23">
        <v>109912</v>
      </c>
      <c r="G16" s="23">
        <v>0</v>
      </c>
    </row>
    <row r="17" spans="1:7" ht="31.5" x14ac:dyDescent="0.25">
      <c r="A17" s="22" t="s">
        <v>21</v>
      </c>
      <c r="B17" s="23">
        <v>0</v>
      </c>
      <c r="C17" s="23">
        <v>0</v>
      </c>
      <c r="D17" s="24"/>
      <c r="E17" s="25" t="s">
        <v>22</v>
      </c>
      <c r="F17" s="23">
        <v>0</v>
      </c>
      <c r="G17" s="23">
        <v>0</v>
      </c>
    </row>
    <row r="18" spans="1:7" ht="15.75" x14ac:dyDescent="0.25">
      <c r="A18" s="22" t="s">
        <v>23</v>
      </c>
      <c r="B18" s="23">
        <v>0</v>
      </c>
      <c r="C18" s="23">
        <v>0</v>
      </c>
      <c r="D18" s="24"/>
      <c r="E18" s="25" t="s">
        <v>24</v>
      </c>
      <c r="F18" s="23">
        <v>2026213</v>
      </c>
      <c r="G18" s="23">
        <v>2693979</v>
      </c>
    </row>
    <row r="19" spans="1:7" ht="15.75" x14ac:dyDescent="0.25">
      <c r="A19" s="16" t="s">
        <v>25</v>
      </c>
      <c r="B19" s="20">
        <f>SUM(B20:B26)</f>
        <v>1213567</v>
      </c>
      <c r="C19" s="20">
        <f>SUM(C20:C26)</f>
        <v>711618</v>
      </c>
      <c r="D19" s="24"/>
      <c r="E19" s="25" t="s">
        <v>26</v>
      </c>
      <c r="F19" s="23">
        <v>0</v>
      </c>
      <c r="G19" s="23">
        <v>0</v>
      </c>
    </row>
    <row r="20" spans="1:7" ht="15.75" x14ac:dyDescent="0.25">
      <c r="A20" s="22" t="s">
        <v>27</v>
      </c>
      <c r="B20" s="23">
        <v>0</v>
      </c>
      <c r="C20" s="23">
        <v>0</v>
      </c>
      <c r="D20" s="24"/>
      <c r="E20" s="25" t="s">
        <v>28</v>
      </c>
      <c r="F20" s="23">
        <v>3288237</v>
      </c>
      <c r="G20" s="23">
        <v>4692261</v>
      </c>
    </row>
    <row r="21" spans="1:7" ht="15.75" x14ac:dyDescent="0.25">
      <c r="A21" s="22" t="s">
        <v>29</v>
      </c>
      <c r="B21" s="23">
        <v>0</v>
      </c>
      <c r="C21" s="23">
        <v>0</v>
      </c>
      <c r="D21" s="24"/>
      <c r="E21" s="19" t="s">
        <v>30</v>
      </c>
      <c r="F21" s="20">
        <f>SUM(F22:F24)</f>
        <v>0</v>
      </c>
      <c r="G21" s="20">
        <f>SUM(G22:G24)</f>
        <v>0</v>
      </c>
    </row>
    <row r="22" spans="1:7" ht="15.75" x14ac:dyDescent="0.25">
      <c r="A22" s="22" t="s">
        <v>31</v>
      </c>
      <c r="B22" s="23">
        <v>1213567</v>
      </c>
      <c r="C22" s="23">
        <v>711618</v>
      </c>
      <c r="D22" s="24"/>
      <c r="E22" s="25" t="s">
        <v>32</v>
      </c>
      <c r="F22" s="23">
        <v>0</v>
      </c>
      <c r="G22" s="23">
        <v>0</v>
      </c>
    </row>
    <row r="23" spans="1:7" ht="15.75" x14ac:dyDescent="0.25">
      <c r="A23" s="22" t="s">
        <v>33</v>
      </c>
      <c r="B23" s="23">
        <v>0</v>
      </c>
      <c r="C23" s="23">
        <v>0</v>
      </c>
      <c r="D23" s="24"/>
      <c r="E23" s="25" t="s">
        <v>34</v>
      </c>
      <c r="F23" s="23">
        <v>0</v>
      </c>
      <c r="G23" s="23">
        <v>0</v>
      </c>
    </row>
    <row r="24" spans="1:7" ht="15.75" x14ac:dyDescent="0.25">
      <c r="A24" s="22" t="s">
        <v>35</v>
      </c>
      <c r="B24" s="23">
        <v>0</v>
      </c>
      <c r="C24" s="23">
        <v>0</v>
      </c>
      <c r="D24" s="24"/>
      <c r="E24" s="25" t="s">
        <v>36</v>
      </c>
      <c r="F24" s="23">
        <v>0</v>
      </c>
      <c r="G24" s="23">
        <v>0</v>
      </c>
    </row>
    <row r="25" spans="1:7" ht="15.75" x14ac:dyDescent="0.25">
      <c r="A25" s="22" t="s">
        <v>37</v>
      </c>
      <c r="B25" s="23">
        <v>0</v>
      </c>
      <c r="C25" s="23">
        <v>0</v>
      </c>
      <c r="D25" s="24"/>
      <c r="E25" s="19" t="s">
        <v>38</v>
      </c>
      <c r="F25" s="20">
        <f>F26+F27</f>
        <v>0</v>
      </c>
      <c r="G25" s="20">
        <f>G26+G27</f>
        <v>0</v>
      </c>
    </row>
    <row r="26" spans="1:7" ht="31.5" x14ac:dyDescent="0.25">
      <c r="A26" s="22" t="s">
        <v>39</v>
      </c>
      <c r="B26" s="23">
        <v>0</v>
      </c>
      <c r="C26" s="23">
        <v>0</v>
      </c>
      <c r="D26" s="24"/>
      <c r="E26" s="25" t="s">
        <v>40</v>
      </c>
      <c r="F26" s="23">
        <v>0</v>
      </c>
      <c r="G26" s="23">
        <v>0</v>
      </c>
    </row>
    <row r="27" spans="1:7" ht="15.75" x14ac:dyDescent="0.25">
      <c r="A27" s="16" t="s">
        <v>41</v>
      </c>
      <c r="B27" s="20">
        <f>SUM(B28:B32)</f>
        <v>6394766</v>
      </c>
      <c r="C27" s="20">
        <f>SUM(C28:C32)</f>
        <v>2393583</v>
      </c>
      <c r="D27" s="24"/>
      <c r="E27" s="25" t="s">
        <v>42</v>
      </c>
      <c r="F27" s="23">
        <v>0</v>
      </c>
      <c r="G27" s="23">
        <v>0</v>
      </c>
    </row>
    <row r="28" spans="1:7" ht="31.5" x14ac:dyDescent="0.25">
      <c r="A28" s="22" t="s">
        <v>43</v>
      </c>
      <c r="B28" s="23">
        <v>0</v>
      </c>
      <c r="C28" s="23">
        <v>0</v>
      </c>
      <c r="D28" s="24"/>
      <c r="E28" s="25" t="s">
        <v>44</v>
      </c>
      <c r="F28" s="23">
        <v>0</v>
      </c>
      <c r="G28" s="23">
        <v>0</v>
      </c>
    </row>
    <row r="29" spans="1:7" ht="31.5" x14ac:dyDescent="0.25">
      <c r="A29" s="22" t="s">
        <v>45</v>
      </c>
      <c r="B29" s="23">
        <v>0</v>
      </c>
      <c r="C29" s="23">
        <v>0</v>
      </c>
      <c r="D29" s="24"/>
      <c r="E29" s="19" t="s">
        <v>46</v>
      </c>
      <c r="F29" s="20">
        <f>SUM(F30:F32)</f>
        <v>0</v>
      </c>
      <c r="G29" s="20">
        <f>SUM(G30:G32)</f>
        <v>0</v>
      </c>
    </row>
    <row r="30" spans="1:7" ht="31.5" x14ac:dyDescent="0.25">
      <c r="A30" s="22" t="s">
        <v>47</v>
      </c>
      <c r="B30" s="23">
        <v>0</v>
      </c>
      <c r="C30" s="23">
        <v>0</v>
      </c>
      <c r="D30" s="24"/>
      <c r="E30" s="25" t="s">
        <v>48</v>
      </c>
      <c r="F30" s="23">
        <v>0</v>
      </c>
      <c r="G30" s="23">
        <v>0</v>
      </c>
    </row>
    <row r="31" spans="1:7" ht="15.75" x14ac:dyDescent="0.25">
      <c r="A31" s="22" t="s">
        <v>49</v>
      </c>
      <c r="B31" s="23">
        <v>6394766</v>
      </c>
      <c r="C31" s="23">
        <v>2393583</v>
      </c>
      <c r="D31" s="24"/>
      <c r="E31" s="25" t="s">
        <v>50</v>
      </c>
      <c r="F31" s="23">
        <v>0</v>
      </c>
      <c r="G31" s="23">
        <v>0</v>
      </c>
    </row>
    <row r="32" spans="1:7" ht="15.75" x14ac:dyDescent="0.25">
      <c r="A32" s="22" t="s">
        <v>51</v>
      </c>
      <c r="B32" s="23">
        <v>0</v>
      </c>
      <c r="C32" s="23">
        <v>0</v>
      </c>
      <c r="D32" s="24"/>
      <c r="E32" s="25" t="s">
        <v>52</v>
      </c>
      <c r="F32" s="23">
        <v>0</v>
      </c>
      <c r="G32" s="23">
        <v>0</v>
      </c>
    </row>
    <row r="33" spans="1:7" ht="31.5" x14ac:dyDescent="0.25">
      <c r="A33" s="16" t="s">
        <v>53</v>
      </c>
      <c r="B33" s="20">
        <f>SUM(B34:B38)</f>
        <v>0</v>
      </c>
      <c r="C33" s="20">
        <f>SUM(C34:C38)</f>
        <v>0</v>
      </c>
      <c r="D33" s="24"/>
      <c r="E33" s="19" t="s">
        <v>54</v>
      </c>
      <c r="F33" s="20">
        <f>SUM(F34:F39)</f>
        <v>0</v>
      </c>
      <c r="G33" s="20">
        <f>SUM(G34:G39)</f>
        <v>0</v>
      </c>
    </row>
    <row r="34" spans="1:7" ht="15.75" x14ac:dyDescent="0.25">
      <c r="A34" s="22" t="s">
        <v>55</v>
      </c>
      <c r="B34" s="23">
        <v>0</v>
      </c>
      <c r="C34" s="23">
        <v>0</v>
      </c>
      <c r="D34" s="24"/>
      <c r="E34" s="25" t="s">
        <v>56</v>
      </c>
      <c r="F34" s="23">
        <v>0</v>
      </c>
      <c r="G34" s="23">
        <v>0</v>
      </c>
    </row>
    <row r="35" spans="1:7" ht="15.75" x14ac:dyDescent="0.25">
      <c r="A35" s="22" t="s">
        <v>57</v>
      </c>
      <c r="B35" s="23">
        <v>0</v>
      </c>
      <c r="C35" s="23">
        <v>0</v>
      </c>
      <c r="D35" s="24"/>
      <c r="E35" s="25" t="s">
        <v>58</v>
      </c>
      <c r="F35" s="23">
        <v>0</v>
      </c>
      <c r="G35" s="23">
        <v>0</v>
      </c>
    </row>
    <row r="36" spans="1:7" ht="15.75" x14ac:dyDescent="0.25">
      <c r="A36" s="22" t="s">
        <v>59</v>
      </c>
      <c r="B36" s="23">
        <v>0</v>
      </c>
      <c r="C36" s="23">
        <v>0</v>
      </c>
      <c r="D36" s="24"/>
      <c r="E36" s="25" t="s">
        <v>60</v>
      </c>
      <c r="F36" s="23">
        <v>0</v>
      </c>
      <c r="G36" s="23">
        <v>0</v>
      </c>
    </row>
    <row r="37" spans="1:7" ht="31.5" x14ac:dyDescent="0.25">
      <c r="A37" s="22" t="s">
        <v>61</v>
      </c>
      <c r="B37" s="23">
        <v>0</v>
      </c>
      <c r="C37" s="23">
        <v>0</v>
      </c>
      <c r="D37" s="24"/>
      <c r="E37" s="25" t="s">
        <v>62</v>
      </c>
      <c r="F37" s="23">
        <v>0</v>
      </c>
      <c r="G37" s="23">
        <v>0</v>
      </c>
    </row>
    <row r="38" spans="1:7" ht="15.75" x14ac:dyDescent="0.25">
      <c r="A38" s="22" t="s">
        <v>63</v>
      </c>
      <c r="B38" s="23">
        <v>0</v>
      </c>
      <c r="C38" s="23">
        <v>0</v>
      </c>
      <c r="D38" s="24"/>
      <c r="E38" s="25" t="s">
        <v>64</v>
      </c>
      <c r="F38" s="23">
        <v>0</v>
      </c>
      <c r="G38" s="23">
        <v>0</v>
      </c>
    </row>
    <row r="39" spans="1:7" ht="15.75" x14ac:dyDescent="0.25">
      <c r="A39" s="22" t="s">
        <v>65</v>
      </c>
      <c r="B39" s="23">
        <v>0</v>
      </c>
      <c r="C39" s="23">
        <v>0</v>
      </c>
      <c r="D39" s="24"/>
      <c r="E39" s="25" t="s">
        <v>66</v>
      </c>
      <c r="F39" s="23">
        <v>0</v>
      </c>
      <c r="G39" s="23">
        <v>0</v>
      </c>
    </row>
    <row r="40" spans="1:7" ht="31.5" x14ac:dyDescent="0.25">
      <c r="A40" s="16" t="s">
        <v>67</v>
      </c>
      <c r="B40" s="20">
        <f>SUM(B41:B42)</f>
        <v>0</v>
      </c>
      <c r="C40" s="20">
        <f>SUM(C41:C42)</f>
        <v>0</v>
      </c>
      <c r="D40" s="24"/>
      <c r="E40" s="19" t="s">
        <v>68</v>
      </c>
      <c r="F40" s="20">
        <f>SUM(F41:F43)</f>
        <v>0</v>
      </c>
      <c r="G40" s="20">
        <f>SUM(G41:G43)</f>
        <v>0</v>
      </c>
    </row>
    <row r="41" spans="1:7" ht="31.5" x14ac:dyDescent="0.25">
      <c r="A41" s="22" t="s">
        <v>69</v>
      </c>
      <c r="B41" s="23">
        <v>0</v>
      </c>
      <c r="C41" s="23">
        <v>0</v>
      </c>
      <c r="D41" s="24"/>
      <c r="E41" s="25" t="s">
        <v>70</v>
      </c>
      <c r="F41" s="23">
        <v>0</v>
      </c>
      <c r="G41" s="23">
        <v>0</v>
      </c>
    </row>
    <row r="42" spans="1:7" ht="15.75" x14ac:dyDescent="0.25">
      <c r="A42" s="22" t="s">
        <v>71</v>
      </c>
      <c r="B42" s="23">
        <v>0</v>
      </c>
      <c r="C42" s="23">
        <v>0</v>
      </c>
      <c r="D42" s="24"/>
      <c r="E42" s="25" t="s">
        <v>72</v>
      </c>
      <c r="F42" s="23">
        <v>0</v>
      </c>
      <c r="G42" s="23">
        <v>0</v>
      </c>
    </row>
    <row r="43" spans="1:7" ht="15.75" x14ac:dyDescent="0.25">
      <c r="A43" s="16" t="s">
        <v>73</v>
      </c>
      <c r="B43" s="20">
        <f>SUM(B44:B47)</f>
        <v>0</v>
      </c>
      <c r="C43" s="20">
        <f>SUM(C44:C47)</f>
        <v>0</v>
      </c>
      <c r="D43" s="24"/>
      <c r="E43" s="25" t="s">
        <v>74</v>
      </c>
      <c r="F43" s="23">
        <v>0</v>
      </c>
      <c r="G43" s="23">
        <v>0</v>
      </c>
    </row>
    <row r="44" spans="1:7" ht="15.75" x14ac:dyDescent="0.25">
      <c r="A44" s="22" t="s">
        <v>75</v>
      </c>
      <c r="B44" s="23">
        <v>0</v>
      </c>
      <c r="C44" s="23">
        <v>0</v>
      </c>
      <c r="D44" s="24"/>
      <c r="E44" s="19" t="s">
        <v>76</v>
      </c>
      <c r="F44" s="20">
        <f>SUM(F45:F47)</f>
        <v>0</v>
      </c>
      <c r="G44" s="20">
        <f>SUM(G45:G47)</f>
        <v>0</v>
      </c>
    </row>
    <row r="45" spans="1:7" ht="15.75" x14ac:dyDescent="0.25">
      <c r="A45" s="22" t="s">
        <v>77</v>
      </c>
      <c r="B45" s="23">
        <v>0</v>
      </c>
      <c r="C45" s="23">
        <v>0</v>
      </c>
      <c r="D45" s="24"/>
      <c r="E45" s="25" t="s">
        <v>78</v>
      </c>
      <c r="F45" s="23">
        <v>0</v>
      </c>
      <c r="G45" s="23">
        <v>0</v>
      </c>
    </row>
    <row r="46" spans="1:7" ht="31.5" x14ac:dyDescent="0.25">
      <c r="A46" s="22" t="s">
        <v>79</v>
      </c>
      <c r="B46" s="23">
        <v>0</v>
      </c>
      <c r="C46" s="23">
        <v>0</v>
      </c>
      <c r="D46" s="24"/>
      <c r="E46" s="25" t="s">
        <v>80</v>
      </c>
      <c r="F46" s="23">
        <v>0</v>
      </c>
      <c r="G46" s="23">
        <v>0</v>
      </c>
    </row>
    <row r="47" spans="1:7" ht="15.75" x14ac:dyDescent="0.25">
      <c r="A47" s="22" t="s">
        <v>81</v>
      </c>
      <c r="B47" s="23">
        <v>0</v>
      </c>
      <c r="C47" s="23">
        <v>0</v>
      </c>
      <c r="D47" s="24"/>
      <c r="E47" s="25" t="s">
        <v>82</v>
      </c>
      <c r="F47" s="23">
        <v>0</v>
      </c>
      <c r="G47" s="23">
        <v>0</v>
      </c>
    </row>
    <row r="48" spans="1:7" ht="15.75" x14ac:dyDescent="0.25">
      <c r="A48" s="26"/>
      <c r="B48" s="17"/>
      <c r="C48" s="17"/>
      <c r="D48" s="18"/>
      <c r="E48" s="27"/>
      <c r="F48" s="17"/>
      <c r="G48" s="17"/>
    </row>
    <row r="49" spans="1:7" ht="15.75" x14ac:dyDescent="0.25">
      <c r="A49" s="16" t="s">
        <v>83</v>
      </c>
      <c r="B49" s="20">
        <f>B11+B19+B27+B33+B40+B43</f>
        <v>30046342</v>
      </c>
      <c r="C49" s="20">
        <f>C11+C19+C27+C33+C40+C43</f>
        <v>24865216</v>
      </c>
      <c r="D49" s="21"/>
      <c r="E49" s="19" t="s">
        <v>84</v>
      </c>
      <c r="F49" s="20">
        <f>F11+F21+F25+F28+F29+F33+F40+F44</f>
        <v>5424542</v>
      </c>
      <c r="G49" s="20">
        <f>G11+G21+G25+G28+G29+G33+G40+G44</f>
        <v>7386936</v>
      </c>
    </row>
    <row r="50" spans="1:7" ht="15.75" x14ac:dyDescent="0.25">
      <c r="A50" s="26"/>
      <c r="B50" s="17"/>
      <c r="C50" s="17"/>
      <c r="D50" s="18"/>
      <c r="E50" s="27"/>
      <c r="F50" s="17"/>
      <c r="G50" s="17"/>
    </row>
    <row r="51" spans="1:7" ht="15.75" x14ac:dyDescent="0.25">
      <c r="A51" s="16" t="s">
        <v>85</v>
      </c>
      <c r="B51" s="17"/>
      <c r="C51" s="17"/>
      <c r="D51" s="18"/>
      <c r="E51" s="19" t="s">
        <v>86</v>
      </c>
      <c r="F51" s="17"/>
      <c r="G51" s="17"/>
    </row>
    <row r="52" spans="1:7" ht="15.75" x14ac:dyDescent="0.25">
      <c r="A52" s="22" t="s">
        <v>87</v>
      </c>
      <c r="B52" s="23">
        <v>0</v>
      </c>
      <c r="C52" s="23">
        <v>0</v>
      </c>
      <c r="D52" s="24"/>
      <c r="E52" s="25" t="s">
        <v>88</v>
      </c>
      <c r="F52" s="23">
        <v>0</v>
      </c>
      <c r="G52" s="23">
        <v>0</v>
      </c>
    </row>
    <row r="53" spans="1:7" ht="15.75" x14ac:dyDescent="0.25">
      <c r="A53" s="22" t="s">
        <v>89</v>
      </c>
      <c r="B53" s="23">
        <v>0</v>
      </c>
      <c r="C53" s="23">
        <v>0</v>
      </c>
      <c r="D53" s="24"/>
      <c r="E53" s="25" t="s">
        <v>90</v>
      </c>
      <c r="F53" s="23">
        <v>0</v>
      </c>
      <c r="G53" s="23">
        <v>0</v>
      </c>
    </row>
    <row r="54" spans="1:7" ht="31.5" x14ac:dyDescent="0.25">
      <c r="A54" s="22" t="s">
        <v>91</v>
      </c>
      <c r="B54" s="23">
        <v>258237348</v>
      </c>
      <c r="C54" s="23">
        <v>249047100</v>
      </c>
      <c r="D54" s="24"/>
      <c r="E54" s="25" t="s">
        <v>92</v>
      </c>
      <c r="F54" s="23">
        <v>0</v>
      </c>
      <c r="G54" s="23">
        <v>0</v>
      </c>
    </row>
    <row r="55" spans="1:7" ht="15.75" x14ac:dyDescent="0.25">
      <c r="A55" s="22" t="s">
        <v>93</v>
      </c>
      <c r="B55" s="23">
        <v>88309697</v>
      </c>
      <c r="C55" s="23">
        <v>77671299</v>
      </c>
      <c r="D55" s="24"/>
      <c r="E55" s="25" t="s">
        <v>94</v>
      </c>
      <c r="F55" s="23">
        <v>0</v>
      </c>
      <c r="G55" s="23">
        <v>0</v>
      </c>
    </row>
    <row r="56" spans="1:7" ht="31.5" x14ac:dyDescent="0.25">
      <c r="A56" s="22" t="s">
        <v>95</v>
      </c>
      <c r="B56" s="23">
        <v>621819</v>
      </c>
      <c r="C56" s="23">
        <v>621819</v>
      </c>
      <c r="D56" s="24"/>
      <c r="E56" s="25" t="s">
        <v>96</v>
      </c>
      <c r="F56" s="23">
        <v>0</v>
      </c>
      <c r="G56" s="23">
        <v>0</v>
      </c>
    </row>
    <row r="57" spans="1:7" ht="31.5" x14ac:dyDescent="0.25">
      <c r="A57" s="22" t="s">
        <v>97</v>
      </c>
      <c r="B57" s="23">
        <v>-38549586</v>
      </c>
      <c r="C57" s="23">
        <v>-38549586</v>
      </c>
      <c r="D57" s="24"/>
      <c r="E57" s="25" t="s">
        <v>98</v>
      </c>
      <c r="F57" s="23">
        <v>0</v>
      </c>
      <c r="G57" s="23">
        <v>0</v>
      </c>
    </row>
    <row r="58" spans="1:7" ht="15.75" x14ac:dyDescent="0.25">
      <c r="A58" s="22" t="s">
        <v>99</v>
      </c>
      <c r="B58" s="23">
        <v>0</v>
      </c>
      <c r="C58" s="23">
        <v>0</v>
      </c>
      <c r="D58" s="24"/>
      <c r="E58" s="27"/>
      <c r="F58" s="17"/>
      <c r="G58" s="17"/>
    </row>
    <row r="59" spans="1:7" ht="31.5" x14ac:dyDescent="0.25">
      <c r="A59" s="22" t="s">
        <v>100</v>
      </c>
      <c r="B59" s="23">
        <v>0</v>
      </c>
      <c r="C59" s="23">
        <v>0</v>
      </c>
      <c r="D59" s="24"/>
      <c r="E59" s="19" t="s">
        <v>101</v>
      </c>
      <c r="F59" s="20">
        <f>SUM(F52:F57)</f>
        <v>0</v>
      </c>
      <c r="G59" s="20">
        <f>SUM(G52:G57)</f>
        <v>0</v>
      </c>
    </row>
    <row r="60" spans="1:7" ht="15.75" x14ac:dyDescent="0.25">
      <c r="A60" s="22" t="s">
        <v>102</v>
      </c>
      <c r="B60" s="23">
        <v>0</v>
      </c>
      <c r="C60" s="23">
        <v>0</v>
      </c>
      <c r="D60" s="24"/>
      <c r="E60" s="27"/>
      <c r="F60" s="17"/>
      <c r="G60" s="17"/>
    </row>
    <row r="61" spans="1:7" ht="15.75" x14ac:dyDescent="0.25">
      <c r="A61" s="26"/>
      <c r="B61" s="17"/>
      <c r="C61" s="17"/>
      <c r="D61" s="18"/>
      <c r="E61" s="19" t="s">
        <v>103</v>
      </c>
      <c r="F61" s="20">
        <f>F49+F59</f>
        <v>5424542</v>
      </c>
      <c r="G61" s="20">
        <f>G49+G59</f>
        <v>7386936</v>
      </c>
    </row>
    <row r="62" spans="1:7" ht="15.75" x14ac:dyDescent="0.25">
      <c r="A62" s="16" t="s">
        <v>104</v>
      </c>
      <c r="B62" s="20">
        <f>SUM(B52:B60)</f>
        <v>308619278</v>
      </c>
      <c r="C62" s="20">
        <f>SUM(C52:C60)</f>
        <v>288790632</v>
      </c>
      <c r="D62" s="21"/>
      <c r="E62" s="27"/>
      <c r="F62" s="17"/>
      <c r="G62" s="17"/>
    </row>
    <row r="63" spans="1:7" ht="15.75" x14ac:dyDescent="0.25">
      <c r="A63" s="26"/>
      <c r="B63" s="17"/>
      <c r="C63" s="17"/>
      <c r="D63" s="18"/>
      <c r="E63" s="19" t="s">
        <v>105</v>
      </c>
      <c r="F63" s="17"/>
      <c r="G63" s="17"/>
    </row>
    <row r="64" spans="1:7" ht="15.75" x14ac:dyDescent="0.25">
      <c r="A64" s="16" t="s">
        <v>106</v>
      </c>
      <c r="B64" s="20">
        <f>SUM(B49+B62)</f>
        <v>338665620</v>
      </c>
      <c r="C64" s="20">
        <f>SUM(C49+C62)</f>
        <v>313655848</v>
      </c>
      <c r="D64" s="21"/>
      <c r="E64" s="27"/>
      <c r="F64" s="17"/>
      <c r="G64" s="17"/>
    </row>
    <row r="65" spans="1:7" ht="15.75" x14ac:dyDescent="0.25">
      <c r="A65" s="26"/>
      <c r="B65" s="17"/>
      <c r="C65" s="17"/>
      <c r="D65" s="18"/>
      <c r="E65" s="19" t="s">
        <v>107</v>
      </c>
      <c r="F65" s="20">
        <f>SUM(F66:F68)</f>
        <v>3852316</v>
      </c>
      <c r="G65" s="20">
        <f>SUM(G66:G68)</f>
        <v>3625179</v>
      </c>
    </row>
    <row r="66" spans="1:7" ht="15.75" x14ac:dyDescent="0.25">
      <c r="A66" s="26"/>
      <c r="B66" s="28"/>
      <c r="C66" s="28"/>
      <c r="D66" s="29"/>
      <c r="E66" s="25" t="s">
        <v>108</v>
      </c>
      <c r="F66" s="23">
        <v>0</v>
      </c>
      <c r="G66" s="23">
        <v>0</v>
      </c>
    </row>
    <row r="67" spans="1:7" ht="15.75" x14ac:dyDescent="0.25">
      <c r="A67" s="26"/>
      <c r="B67" s="28"/>
      <c r="C67" s="28"/>
      <c r="D67" s="29"/>
      <c r="E67" s="25" t="s">
        <v>109</v>
      </c>
      <c r="F67" s="23">
        <v>792575</v>
      </c>
      <c r="G67" s="23">
        <v>750000</v>
      </c>
    </row>
    <row r="68" spans="1:7" ht="15.75" x14ac:dyDescent="0.25">
      <c r="A68" s="26"/>
      <c r="B68" s="28"/>
      <c r="C68" s="28"/>
      <c r="D68" s="29"/>
      <c r="E68" s="25" t="s">
        <v>110</v>
      </c>
      <c r="F68" s="23">
        <v>3059741</v>
      </c>
      <c r="G68" s="23">
        <v>2875179</v>
      </c>
    </row>
    <row r="69" spans="1:7" ht="15.75" x14ac:dyDescent="0.25">
      <c r="A69" s="26"/>
      <c r="B69" s="49"/>
      <c r="C69" s="28"/>
      <c r="D69" s="29"/>
      <c r="E69" s="27"/>
      <c r="F69" s="17"/>
      <c r="G69" s="17"/>
    </row>
    <row r="70" spans="1:7" ht="15.75" x14ac:dyDescent="0.25">
      <c r="A70" s="26"/>
      <c r="B70" s="49"/>
      <c r="C70" s="28"/>
      <c r="D70" s="29"/>
      <c r="E70" s="19" t="s">
        <v>111</v>
      </c>
      <c r="F70" s="20">
        <f>SUM(F71:F75)</f>
        <v>329388762</v>
      </c>
      <c r="G70" s="20">
        <f>SUM(G71:G75)</f>
        <v>302643734</v>
      </c>
    </row>
    <row r="71" spans="1:7" ht="15.75" x14ac:dyDescent="0.25">
      <c r="A71" s="26"/>
      <c r="B71" s="49"/>
      <c r="C71" s="28"/>
      <c r="D71" s="29"/>
      <c r="E71" s="25" t="s">
        <v>112</v>
      </c>
      <c r="F71" s="23">
        <v>27135732</v>
      </c>
      <c r="G71" s="20">
        <v>9310711</v>
      </c>
    </row>
    <row r="72" spans="1:7" ht="15.75" x14ac:dyDescent="0.25">
      <c r="A72" s="26"/>
      <c r="B72" s="49"/>
      <c r="C72" s="28"/>
      <c r="D72" s="29"/>
      <c r="E72" s="25" t="s">
        <v>113</v>
      </c>
      <c r="F72" s="23">
        <v>245242686</v>
      </c>
      <c r="G72" s="23">
        <v>236322679</v>
      </c>
    </row>
    <row r="73" spans="1:7" ht="15.75" x14ac:dyDescent="0.25">
      <c r="A73" s="26"/>
      <c r="B73" s="49"/>
      <c r="C73" s="28"/>
      <c r="D73" s="29"/>
      <c r="E73" s="25" t="s">
        <v>114</v>
      </c>
      <c r="F73" s="23">
        <v>56956075</v>
      </c>
      <c r="G73" s="23">
        <v>56956075</v>
      </c>
    </row>
    <row r="74" spans="1:7" ht="15.75" x14ac:dyDescent="0.25">
      <c r="A74" s="26"/>
      <c r="B74" s="28"/>
      <c r="C74" s="28"/>
      <c r="D74" s="29"/>
      <c r="E74" s="25" t="s">
        <v>115</v>
      </c>
      <c r="F74" s="23">
        <v>0</v>
      </c>
      <c r="G74" s="23">
        <v>0</v>
      </c>
    </row>
    <row r="75" spans="1:7" ht="15.75" x14ac:dyDescent="0.25">
      <c r="A75" s="26"/>
      <c r="B75" s="30"/>
      <c r="C75" s="30"/>
      <c r="D75" s="31"/>
      <c r="E75" s="25" t="s">
        <v>116</v>
      </c>
      <c r="F75" s="23">
        <v>54269</v>
      </c>
      <c r="G75" s="23">
        <v>54269</v>
      </c>
    </row>
    <row r="76" spans="1:7" ht="15.75" x14ac:dyDescent="0.25">
      <c r="A76" s="26"/>
      <c r="B76" s="30"/>
      <c r="C76" s="30"/>
      <c r="D76" s="31"/>
      <c r="E76" s="27"/>
      <c r="F76" s="17"/>
      <c r="G76" s="17"/>
    </row>
    <row r="77" spans="1:7" ht="31.5" x14ac:dyDescent="0.25">
      <c r="A77" s="26"/>
      <c r="B77" s="30"/>
      <c r="C77" s="30"/>
      <c r="D77" s="31"/>
      <c r="E77" s="19" t="s">
        <v>117</v>
      </c>
      <c r="F77" s="20">
        <f>F78+F79</f>
        <v>0</v>
      </c>
      <c r="G77" s="20">
        <f>G78+G79</f>
        <v>0</v>
      </c>
    </row>
    <row r="78" spans="1:7" ht="15.75" x14ac:dyDescent="0.25">
      <c r="A78" s="26"/>
      <c r="B78" s="30"/>
      <c r="C78" s="30"/>
      <c r="D78" s="31"/>
      <c r="E78" s="25" t="s">
        <v>118</v>
      </c>
      <c r="F78" s="23">
        <v>0</v>
      </c>
      <c r="G78" s="23">
        <v>0</v>
      </c>
    </row>
    <row r="79" spans="1:7" ht="15.75" x14ac:dyDescent="0.25">
      <c r="A79" s="26"/>
      <c r="B79" s="30"/>
      <c r="C79" s="30"/>
      <c r="D79" s="31"/>
      <c r="E79" s="25" t="s">
        <v>119</v>
      </c>
      <c r="F79" s="23">
        <v>0</v>
      </c>
      <c r="G79" s="23">
        <v>0</v>
      </c>
    </row>
    <row r="80" spans="1:7" ht="15.75" x14ac:dyDescent="0.25">
      <c r="A80" s="26"/>
      <c r="B80" s="30"/>
      <c r="C80" s="30"/>
      <c r="D80" s="31"/>
      <c r="E80" s="27"/>
      <c r="F80" s="17"/>
      <c r="G80" s="17"/>
    </row>
    <row r="81" spans="1:7" ht="15.75" x14ac:dyDescent="0.25">
      <c r="A81" s="26"/>
      <c r="B81" s="30"/>
      <c r="C81" s="30"/>
      <c r="D81" s="31"/>
      <c r="E81" s="19" t="s">
        <v>120</v>
      </c>
      <c r="F81" s="20">
        <f>F65+F70+F77</f>
        <v>333241078</v>
      </c>
      <c r="G81" s="20">
        <f>G65+G70+G77</f>
        <v>306268913</v>
      </c>
    </row>
    <row r="82" spans="1:7" ht="15.75" x14ac:dyDescent="0.25">
      <c r="A82" s="26"/>
      <c r="B82" s="30"/>
      <c r="C82" s="30"/>
      <c r="D82" s="31"/>
      <c r="E82" s="19"/>
      <c r="F82" s="20"/>
      <c r="G82" s="20"/>
    </row>
    <row r="83" spans="1:7" ht="15.75" x14ac:dyDescent="0.25">
      <c r="A83" s="26"/>
      <c r="B83" s="30"/>
      <c r="C83" s="30"/>
      <c r="D83" s="31"/>
      <c r="E83" s="19" t="s">
        <v>121</v>
      </c>
      <c r="F83" s="20">
        <f>F61+F81+F82</f>
        <v>338665620</v>
      </c>
      <c r="G83" s="20">
        <f>G61+G81+G82</f>
        <v>313655849</v>
      </c>
    </row>
    <row r="84" spans="1:7" ht="15.75" x14ac:dyDescent="0.25">
      <c r="A84" s="32"/>
      <c r="B84" s="33"/>
      <c r="C84" s="33"/>
      <c r="D84" s="34"/>
      <c r="E84" s="35"/>
      <c r="F84" s="36"/>
      <c r="G84" s="36"/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F7:F8"/>
    <dataValidation allowBlank="1" showInputMessage="1" showErrorMessage="1" prompt="31 de diciembre de 20XN-1 (e)" sqref="C7:D8 G7:G8"/>
    <dataValidation type="decimal" allowBlank="1" showInputMessage="1" showErrorMessage="1" sqref="B11:D64 F11:G47 F49:G49 F52:G83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Rosario</cp:lastModifiedBy>
  <cp:lastPrinted>2022-01-17T03:09:00Z</cp:lastPrinted>
  <dcterms:created xsi:type="dcterms:W3CDTF">2021-10-18T22:24:40Z</dcterms:created>
  <dcterms:modified xsi:type="dcterms:W3CDTF">2022-10-08T14:25:58Z</dcterms:modified>
</cp:coreProperties>
</file>